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lennnolan/Documents/Glenn's Mac/projects/Planning/"/>
    </mc:Choice>
  </mc:AlternateContent>
  <xr:revisionPtr revIDLastSave="0" documentId="8_{7527566E-4D44-0842-A1CF-4CC6A33F4F23}" xr6:coauthVersionLast="43" xr6:coauthVersionMax="43" xr10:uidLastSave="{00000000-0000-0000-0000-000000000000}"/>
  <bookViews>
    <workbookView xWindow="780" yWindow="960" windowWidth="27640" windowHeight="16320" xr2:uid="{8910077C-A70D-BF4F-B1BF-C5E563F232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F14" i="1"/>
  <c r="F13" i="1"/>
  <c r="F12" i="1"/>
  <c r="D13" i="1"/>
  <c r="E13" i="1"/>
  <c r="C13" i="1"/>
  <c r="D12" i="1"/>
  <c r="E12" i="1" s="1"/>
  <c r="C12" i="1"/>
  <c r="B9" i="1"/>
  <c r="C7" i="1"/>
  <c r="D7" i="1"/>
  <c r="E7" i="1"/>
  <c r="F7" i="1"/>
  <c r="G7" i="1"/>
  <c r="B7" i="1"/>
  <c r="G5" i="1"/>
  <c r="G4" i="1"/>
  <c r="G3" i="1"/>
</calcChain>
</file>

<file path=xl/sharedStrings.xml><?xml version="1.0" encoding="utf-8"?>
<sst xmlns="http://schemas.openxmlformats.org/spreadsheetml/2006/main" count="21" uniqueCount="20">
  <si>
    <t>EuroSEA</t>
  </si>
  <si>
    <t>Travel</t>
  </si>
  <si>
    <t>Other</t>
  </si>
  <si>
    <t>Sub-contract</t>
  </si>
  <si>
    <t>Overhead</t>
  </si>
  <si>
    <t>FORCOAST</t>
  </si>
  <si>
    <t>JERICO S3</t>
  </si>
  <si>
    <t>Total</t>
  </si>
  <si>
    <t>Staff</t>
  </si>
  <si>
    <t>Total (staff + overhead)</t>
  </si>
  <si>
    <t>EuroGOOS 2019 newly funded projects</t>
  </si>
  <si>
    <t>Scientific Officer EuroSea</t>
  </si>
  <si>
    <t>Comms Asst: cross project:</t>
  </si>
  <si>
    <t>Year 1</t>
  </si>
  <si>
    <t>Year 2</t>
  </si>
  <si>
    <t>Year 3</t>
  </si>
  <si>
    <t>Year 4</t>
  </si>
  <si>
    <t>EuroGOOS core staff cost (3 projects)</t>
  </si>
  <si>
    <t>Project income</t>
  </si>
  <si>
    <t xml:space="preserve">Project Staff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</si>
</sst>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1" xfId="0" applyNumberFormat="1" applyBorder="1"/>
    <xf numFmtId="1" fontId="0" fillId="0" borderId="6" xfId="0" applyNumberFormat="1" applyBorder="1"/>
    <xf numFmtId="1" fontId="1" fillId="0" borderId="9" xfId="0" applyNumberFormat="1" applyFont="1" applyBorder="1"/>
    <xf numFmtId="0" fontId="1" fillId="0" borderId="8" xfId="0" applyFont="1" applyBorder="1"/>
    <xf numFmtId="0" fontId="1" fillId="0" borderId="0" xfId="0" applyFont="1"/>
    <xf numFmtId="1" fontId="1" fillId="0" borderId="0" xfId="0" applyNumberFormat="1" applyFont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CC547-6E80-DE45-AF39-61E8516EEC6F}">
  <dimension ref="A1:G18"/>
  <sheetViews>
    <sheetView tabSelected="1" workbookViewId="0">
      <selection activeCell="F25" sqref="F25"/>
    </sheetView>
  </sheetViews>
  <sheetFormatPr baseColWidth="10" defaultRowHeight="16" x14ac:dyDescent="0.2"/>
  <cols>
    <col min="1" max="1" width="33.5" bestFit="1" customWidth="1"/>
    <col min="5" max="5" width="11.5" bestFit="1" customWidth="1"/>
  </cols>
  <sheetData>
    <row r="1" spans="1:7" ht="17" thickBot="1" x14ac:dyDescent="0.25">
      <c r="A1" s="11" t="s">
        <v>10</v>
      </c>
    </row>
    <row r="2" spans="1:7" x14ac:dyDescent="0.2">
      <c r="A2" s="13" t="s">
        <v>18</v>
      </c>
      <c r="B2" s="14" t="s">
        <v>8</v>
      </c>
      <c r="C2" s="14" t="s">
        <v>1</v>
      </c>
      <c r="D2" s="14" t="s">
        <v>2</v>
      </c>
      <c r="E2" s="14" t="s">
        <v>3</v>
      </c>
      <c r="F2" s="14" t="s">
        <v>4</v>
      </c>
      <c r="G2" s="15" t="s">
        <v>7</v>
      </c>
    </row>
    <row r="3" spans="1:7" x14ac:dyDescent="0.2">
      <c r="A3" s="2" t="s">
        <v>0</v>
      </c>
      <c r="B3" s="1">
        <v>398000</v>
      </c>
      <c r="C3" s="1">
        <v>47500</v>
      </c>
      <c r="D3" s="1">
        <v>30500</v>
      </c>
      <c r="E3" s="1">
        <v>23000</v>
      </c>
      <c r="F3" s="1">
        <v>119000</v>
      </c>
      <c r="G3" s="3">
        <f>SUM(B3:F3)</f>
        <v>618000</v>
      </c>
    </row>
    <row r="4" spans="1:7" x14ac:dyDescent="0.2">
      <c r="A4" s="2" t="s">
        <v>5</v>
      </c>
      <c r="B4" s="1">
        <v>48810</v>
      </c>
      <c r="C4" s="1"/>
      <c r="D4" s="1">
        <v>6000</v>
      </c>
      <c r="E4" s="1"/>
      <c r="F4" s="1">
        <v>13702</v>
      </c>
      <c r="G4" s="3">
        <f>SUM(B4:F4)</f>
        <v>68512</v>
      </c>
    </row>
    <row r="5" spans="1:7" x14ac:dyDescent="0.2">
      <c r="A5" s="2" t="s">
        <v>6</v>
      </c>
      <c r="B5" s="1">
        <v>91058</v>
      </c>
      <c r="C5" s="1">
        <v>11502</v>
      </c>
      <c r="D5" s="1"/>
      <c r="E5" s="1"/>
      <c r="F5" s="1">
        <v>25640</v>
      </c>
      <c r="G5" s="3">
        <f>SUM(B5:F5)</f>
        <v>128200</v>
      </c>
    </row>
    <row r="6" spans="1:7" x14ac:dyDescent="0.2">
      <c r="A6" s="2"/>
      <c r="B6" s="1"/>
      <c r="C6" s="1"/>
      <c r="D6" s="1"/>
      <c r="E6" s="1"/>
      <c r="F6" s="1"/>
      <c r="G6" s="3"/>
    </row>
    <row r="7" spans="1:7" x14ac:dyDescent="0.2">
      <c r="A7" s="2"/>
      <c r="B7" s="1">
        <f>SUM(B3:B5)</f>
        <v>537868</v>
      </c>
      <c r="C7" s="1">
        <f t="shared" ref="C7:G7" si="0">SUM(C3:C5)</f>
        <v>59002</v>
      </c>
      <c r="D7" s="1">
        <f t="shared" si="0"/>
        <v>36500</v>
      </c>
      <c r="E7" s="1">
        <f t="shared" si="0"/>
        <v>23000</v>
      </c>
      <c r="F7" s="1">
        <f t="shared" si="0"/>
        <v>158342</v>
      </c>
      <c r="G7" s="3">
        <f t="shared" si="0"/>
        <v>814712</v>
      </c>
    </row>
    <row r="8" spans="1:7" x14ac:dyDescent="0.2">
      <c r="A8" s="2"/>
      <c r="B8" s="1"/>
      <c r="C8" s="1"/>
      <c r="D8" s="1"/>
      <c r="E8" s="1"/>
      <c r="F8" s="1"/>
      <c r="G8" s="3"/>
    </row>
    <row r="9" spans="1:7" ht="17" thickBot="1" x14ac:dyDescent="0.25">
      <c r="A9" s="4" t="s">
        <v>9</v>
      </c>
      <c r="B9" s="10">
        <f>B7+F7</f>
        <v>696210</v>
      </c>
      <c r="C9" s="5"/>
      <c r="D9" s="5"/>
      <c r="E9" s="5"/>
      <c r="F9" s="5"/>
      <c r="G9" s="6"/>
    </row>
    <row r="10" spans="1:7" ht="17" thickBot="1" x14ac:dyDescent="0.25"/>
    <row r="11" spans="1:7" x14ac:dyDescent="0.2">
      <c r="A11" s="13" t="s">
        <v>19</v>
      </c>
      <c r="B11" s="16" t="s">
        <v>13</v>
      </c>
      <c r="C11" s="16" t="s">
        <v>14</v>
      </c>
      <c r="D11" s="16" t="s">
        <v>15</v>
      </c>
      <c r="E11" s="16" t="s">
        <v>16</v>
      </c>
      <c r="F11" s="17" t="s">
        <v>7</v>
      </c>
    </row>
    <row r="12" spans="1:7" x14ac:dyDescent="0.2">
      <c r="A12" s="2" t="s">
        <v>11</v>
      </c>
      <c r="B12" s="7">
        <v>70000</v>
      </c>
      <c r="C12" s="7">
        <f>B12*1.02</f>
        <v>71400</v>
      </c>
      <c r="D12" s="7">
        <f t="shared" ref="D12:E12" si="1">C12*1.02</f>
        <v>72828</v>
      </c>
      <c r="E12" s="7">
        <f t="shared" si="1"/>
        <v>74284.56</v>
      </c>
      <c r="F12" s="8">
        <f>SUM(B12:E12)</f>
        <v>288512.56</v>
      </c>
    </row>
    <row r="13" spans="1:7" x14ac:dyDescent="0.2">
      <c r="A13" s="2" t="s">
        <v>12</v>
      </c>
      <c r="B13" s="7">
        <v>48000</v>
      </c>
      <c r="C13" s="7">
        <f>B13*1.02</f>
        <v>48960</v>
      </c>
      <c r="D13" s="7">
        <f t="shared" ref="D13:E13" si="2">C13*1.02</f>
        <v>49939.200000000004</v>
      </c>
      <c r="E13" s="7">
        <f t="shared" si="2"/>
        <v>50937.984000000004</v>
      </c>
      <c r="F13" s="8">
        <f>SUM(B13:E13)</f>
        <v>197837.18400000001</v>
      </c>
    </row>
    <row r="14" spans="1:7" ht="17" thickBot="1" x14ac:dyDescent="0.25">
      <c r="A14" s="4"/>
      <c r="B14" s="5"/>
      <c r="C14" s="5"/>
      <c r="D14" s="5"/>
      <c r="E14" s="5"/>
      <c r="F14" s="9">
        <f>F12+F13</f>
        <v>486349.74400000001</v>
      </c>
    </row>
    <row r="18" spans="1:2" x14ac:dyDescent="0.2">
      <c r="A18" s="11" t="s">
        <v>17</v>
      </c>
      <c r="B18" s="12">
        <f>B9-F14</f>
        <v>209860.25599999999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2019-10-09T10:26:40Z</dcterms:created>
  <dcterms:modified xsi:type="dcterms:W3CDTF">2019-10-09T12:10:00Z</dcterms:modified>
</cp:coreProperties>
</file>